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6" i="1" l="1"/>
  <c r="F32" i="1" l="1"/>
  <c r="G32" i="1"/>
  <c r="H32" i="1"/>
  <c r="I32" i="1"/>
  <c r="J32" i="1"/>
  <c r="F184" i="1" l="1"/>
  <c r="F80" i="1" l="1"/>
  <c r="F51" i="1" l="1"/>
  <c r="B195" i="1" l="1"/>
  <c r="A195" i="1"/>
  <c r="J194" i="1"/>
  <c r="I194" i="1"/>
  <c r="H194" i="1"/>
  <c r="G194" i="1"/>
  <c r="F194" i="1"/>
  <c r="F195" i="1" s="1"/>
  <c r="B185" i="1"/>
  <c r="A185" i="1"/>
  <c r="J184" i="1"/>
  <c r="I184" i="1"/>
  <c r="H184" i="1"/>
  <c r="G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F62" i="1" s="1"/>
  <c r="B52" i="1"/>
  <c r="A52" i="1"/>
  <c r="J51" i="1"/>
  <c r="I51" i="1"/>
  <c r="H51" i="1"/>
  <c r="G51" i="1"/>
  <c r="B43" i="1"/>
  <c r="A43" i="1"/>
  <c r="J42" i="1"/>
  <c r="I42" i="1"/>
  <c r="H42" i="1"/>
  <c r="G42" i="1"/>
  <c r="F42" i="1"/>
  <c r="B33" i="1"/>
  <c r="A3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157" i="1" l="1"/>
  <c r="H138" i="1"/>
  <c r="J138" i="1"/>
  <c r="H195" i="1"/>
  <c r="J195" i="1"/>
  <c r="H119" i="1"/>
  <c r="H100" i="1"/>
  <c r="J100" i="1"/>
  <c r="H43" i="1"/>
  <c r="J43" i="1"/>
  <c r="J157" i="1"/>
  <c r="J62" i="1"/>
  <c r="I62" i="1"/>
  <c r="I24" i="1"/>
  <c r="F119" i="1"/>
  <c r="L196" i="1"/>
  <c r="J24" i="1"/>
  <c r="H24" i="1"/>
  <c r="G24" i="1"/>
  <c r="J119" i="1"/>
  <c r="I81" i="1"/>
  <c r="G81" i="1"/>
  <c r="F157" i="1"/>
  <c r="H62" i="1"/>
  <c r="G62" i="1"/>
  <c r="F176" i="1"/>
  <c r="H176" i="1"/>
  <c r="J176" i="1"/>
  <c r="F138" i="1"/>
  <c r="G119" i="1"/>
  <c r="I119" i="1"/>
  <c r="G100" i="1"/>
  <c r="I100" i="1"/>
  <c r="F81" i="1"/>
  <c r="H81" i="1"/>
  <c r="J81" i="1"/>
  <c r="F43" i="1"/>
  <c r="G43" i="1"/>
  <c r="I43" i="1"/>
  <c r="F24" i="1"/>
  <c r="F100" i="1"/>
  <c r="G195" i="1"/>
  <c r="I195" i="1"/>
  <c r="G157" i="1"/>
  <c r="I157" i="1"/>
  <c r="G138" i="1"/>
  <c r="I138" i="1"/>
  <c r="H196" i="1" l="1"/>
  <c r="F196" i="1"/>
  <c r="G196" i="1"/>
  <c r="I196" i="1"/>
</calcChain>
</file>

<file path=xl/sharedStrings.xml><?xml version="1.0" encoding="utf-8"?>
<sst xmlns="http://schemas.openxmlformats.org/spreadsheetml/2006/main" count="402" uniqueCount="125">
  <si>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</si>
  <si>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</si>
  <si>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</si>
  <si>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</si>
  <si>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</si>
  <si>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</si>
  <si>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</si>
  <si>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</si>
  <si>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</si>
  <si>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</si>
  <si>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</si>
  <si>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</si>
  <si>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</si>
  <si>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</si>
  <si>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</si>
  <si>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</si>
  <si>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</si>
  <si>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</si>
  <si>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</si>
  <si>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</si>
  <si>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</si>
  <si>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</si>
  <si>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</si>
  <si>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</si>
  <si>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</si>
  <si>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</si>
  <si>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</si>
  <si>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</si>
  <si>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</si>
  <si>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</si>
  <si>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</si>
  <si>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</si>
  <si>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</si>
  <si>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</si>
  <si>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</si>
  <si>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</si>
  <si>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</si>
  <si>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</si>
  <si>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</t>
  </si>
  <si>
    <t>Директор</t>
  </si>
  <si>
    <t>МБОУ «Центр образования Перспектива» г.Брянска</t>
  </si>
  <si>
    <t>Каша вязкая молочная из пшённой крупы с маслом сливочным</t>
  </si>
  <si>
    <t>№182-2015г.</t>
  </si>
  <si>
    <t>Омлет с сыром</t>
  </si>
  <si>
    <t>№203-2015г.</t>
  </si>
  <si>
    <t>Чай с сахаром</t>
  </si>
  <si>
    <t>№685-2004г.</t>
  </si>
  <si>
    <t>Батон</t>
  </si>
  <si>
    <t>ПР</t>
  </si>
  <si>
    <t>Рассольник ленинградский</t>
  </si>
  <si>
    <t>№96-2015г.</t>
  </si>
  <si>
    <t>Котлета "Нежная" (из цыплят и свинины)</t>
  </si>
  <si>
    <t>ТТК №26</t>
  </si>
  <si>
    <t>Рис отварной</t>
  </si>
  <si>
    <t>№304-2015г</t>
  </si>
  <si>
    <t>Напиток лимонный</t>
  </si>
  <si>
    <t>№699-2004г.</t>
  </si>
  <si>
    <t>Хлеб ржано-пшеничный</t>
  </si>
  <si>
    <t>Бутерброд с сыром</t>
  </si>
  <si>
    <t>№3-2015г.</t>
  </si>
  <si>
    <t>Каша вязкая молочная из рисовой крупы с маслом сливочным</t>
  </si>
  <si>
    <t>№174-2015г.</t>
  </si>
  <si>
    <t>Кофейный напиток с молоком</t>
  </si>
  <si>
    <t>№379-2015г.</t>
  </si>
  <si>
    <t>Овощи свежие (порциями), помидоры</t>
  </si>
  <si>
    <t>№148-2021г.</t>
  </si>
  <si>
    <t>Щи из свежей капусты с картофелем со сметаной</t>
  </si>
  <si>
    <t>№88-2015г.</t>
  </si>
  <si>
    <t>Гуляш из свинины</t>
  </si>
  <si>
    <t>№260-2015г.</t>
  </si>
  <si>
    <t>Каша рассыпчатая гречневая</t>
  </si>
  <si>
    <t>№305-2015г.</t>
  </si>
  <si>
    <t>Напиток из варенья (ягода протёртая с сахаром)</t>
  </si>
  <si>
    <t>№387-2015г.</t>
  </si>
  <si>
    <t>Каша вязкая молочная из овсяных хлопьев "Геркулес" с маслом сливочным</t>
  </si>
  <si>
    <t>№173-2015г.</t>
  </si>
  <si>
    <t>Какао с молоком и витаминами</t>
  </si>
  <si>
    <t>№502-2021г.</t>
  </si>
  <si>
    <t>Груша свежая (порция)</t>
  </si>
  <si>
    <t>№338-2015г</t>
  </si>
  <si>
    <t>Овощи свежие (порциями), огурцы</t>
  </si>
  <si>
    <t>Суп картофельный с горохом</t>
  </si>
  <si>
    <t>№102-2015г.</t>
  </si>
  <si>
    <t>Котлета рубленая из бройлер-цыплят</t>
  </si>
  <si>
    <t>№295-2015г.</t>
  </si>
  <si>
    <t>Макаронные изделия отварные</t>
  </si>
  <si>
    <t>№256-2021г.</t>
  </si>
  <si>
    <t>Напиток ягодный (из компотной смеси)</t>
  </si>
  <si>
    <t>ТТК №89</t>
  </si>
  <si>
    <t>Запеканка из творога с молоком сгущённым</t>
  </si>
  <si>
    <t>№223-2015г.</t>
  </si>
  <si>
    <t>Борщ со свежей капустой и картофелем со сметаной</t>
  </si>
  <si>
    <t>№82-2015г.</t>
  </si>
  <si>
    <t>Плов из свинины</t>
  </si>
  <si>
    <t>№265-2015г.</t>
  </si>
  <si>
    <t>Сок фруктовый</t>
  </si>
  <si>
    <t>№389-2015г.</t>
  </si>
  <si>
    <t>Каша жидкая молочная из гречневой крупы с маслом</t>
  </si>
  <si>
    <t>№183-2015г.</t>
  </si>
  <si>
    <t>Фрукт свежий (яблоко)</t>
  </si>
  <si>
    <t>Суп с макаронными изделиями</t>
  </si>
  <si>
    <t>№111-2015г.</t>
  </si>
  <si>
    <t>Биточки рыбные "по-домашнему" из минтая</t>
  </si>
  <si>
    <t>ТТК №22</t>
  </si>
  <si>
    <t>Пюре картофельное</t>
  </si>
  <si>
    <t>№312-2015г.</t>
  </si>
  <si>
    <t>Компот из свежих яблок</t>
  </si>
  <si>
    <t>№342-2015г.</t>
  </si>
  <si>
    <t>Вафля десертная</t>
  </si>
  <si>
    <t>Омлет натуральный</t>
  </si>
  <si>
    <t>№210-2015г.</t>
  </si>
  <si>
    <t>Филе цыплёнка запечённое</t>
  </si>
  <si>
    <t>ТТК №18</t>
  </si>
  <si>
    <t>Рассольник ленинградский со сметаной</t>
  </si>
  <si>
    <t>Котлета из свинины</t>
  </si>
  <si>
    <t>№268-2015г.</t>
  </si>
  <si>
    <t>Картофель тушёный по-домашнему</t>
  </si>
  <si>
    <t>ТТК №13</t>
  </si>
  <si>
    <t>Борщ со свежей капустой и картофелем</t>
  </si>
  <si>
    <t>Плов "Школьный" из филе бедра цыплят</t>
  </si>
  <si>
    <t>ТТК №20</t>
  </si>
  <si>
    <t>Котлета "Дальневосточная" из минтая и свинины</t>
  </si>
  <si>
    <t>ТТК №25</t>
  </si>
  <si>
    <t>Мясо тушёное (свинина)</t>
  </si>
  <si>
    <t>№256-2015г.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</si>
</sst>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4" xfId="0" applyBorder="1"/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7" fillId="0" borderId="2" xfId="0" applyFont="1" applyBorder="1"/>
    <xf numFmtId="0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7" fillId="2" borderId="2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/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97" sqref="J19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3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40</v>
      </c>
      <c r="D1" s="67"/>
      <c r="E1" s="67"/>
      <c r="F1" s="12" t="s">
        <v>38</v>
      </c>
      <c r="G1" s="2" t="s">
        <v>16</v>
      </c>
      <c r="H1" s="68" t="s">
        <v>39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17</v>
      </c>
      <c r="H2" s="68"/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29</v>
      </c>
      <c r="I3" s="48">
        <v>5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205</v>
      </c>
      <c r="G6" s="40">
        <v>8.16</v>
      </c>
      <c r="H6" s="40">
        <v>6.98</v>
      </c>
      <c r="I6" s="40">
        <v>40.04</v>
      </c>
      <c r="J6" s="40">
        <v>256</v>
      </c>
      <c r="K6" s="41" t="s">
        <v>42</v>
      </c>
      <c r="L6" s="40"/>
    </row>
    <row r="7" spans="1:12" ht="25.5" x14ac:dyDescent="0.25">
      <c r="A7" s="23"/>
      <c r="B7" s="15"/>
      <c r="C7" s="11"/>
      <c r="D7" s="6" t="s">
        <v>20</v>
      </c>
      <c r="E7" s="42" t="s">
        <v>43</v>
      </c>
      <c r="F7" s="43">
        <v>110</v>
      </c>
      <c r="G7" s="43">
        <v>14.26</v>
      </c>
      <c r="H7" s="43">
        <v>16.29</v>
      </c>
      <c r="I7" s="43">
        <v>1.91</v>
      </c>
      <c r="J7" s="43">
        <v>212</v>
      </c>
      <c r="K7" s="44" t="s">
        <v>44</v>
      </c>
      <c r="L7" s="43"/>
    </row>
    <row r="8" spans="1:12" ht="25.5" x14ac:dyDescent="0.25">
      <c r="A8" s="23"/>
      <c r="B8" s="15"/>
      <c r="C8" s="11"/>
      <c r="D8" s="7" t="s">
        <v>21</v>
      </c>
      <c r="E8" s="42" t="s">
        <v>45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 t="s">
        <v>46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47</v>
      </c>
      <c r="F9" s="43">
        <v>25</v>
      </c>
      <c r="G9" s="43">
        <v>2</v>
      </c>
      <c r="H9" s="43">
        <v>0.75</v>
      </c>
      <c r="I9" s="43">
        <v>13.5</v>
      </c>
      <c r="J9" s="43">
        <v>70</v>
      </c>
      <c r="K9" s="44" t="s">
        <v>48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6"/>
      <c r="E11" s="42"/>
      <c r="F11" s="61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540</v>
      </c>
      <c r="G13" s="19">
        <f t="shared" ref="G13:J13" si="0">SUM(G6:G12)</f>
        <v>24.490000000000002</v>
      </c>
      <c r="H13" s="19">
        <f t="shared" si="0"/>
        <v>24.04</v>
      </c>
      <c r="I13" s="19">
        <f t="shared" si="0"/>
        <v>70.449999999999989</v>
      </c>
      <c r="J13" s="19">
        <f t="shared" si="0"/>
        <v>598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26</v>
      </c>
      <c r="E15" s="42" t="s">
        <v>49</v>
      </c>
      <c r="F15" s="43">
        <v>250</v>
      </c>
      <c r="G15" s="43">
        <v>2.02</v>
      </c>
      <c r="H15" s="43">
        <v>5.09</v>
      </c>
      <c r="I15" s="43">
        <v>11.98</v>
      </c>
      <c r="J15" s="43">
        <v>107.25</v>
      </c>
      <c r="K15" s="44" t="s">
        <v>50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51</v>
      </c>
      <c r="F16" s="43">
        <v>90</v>
      </c>
      <c r="G16" s="43">
        <v>12.6</v>
      </c>
      <c r="H16" s="43">
        <v>19.98</v>
      </c>
      <c r="I16" s="43">
        <v>12.6</v>
      </c>
      <c r="J16" s="43">
        <v>280.08</v>
      </c>
      <c r="K16" s="44" t="s">
        <v>52</v>
      </c>
      <c r="L16" s="43"/>
    </row>
    <row r="17" spans="1:12" ht="25.5" x14ac:dyDescent="0.25">
      <c r="A17" s="23"/>
      <c r="B17" s="15"/>
      <c r="C17" s="11"/>
      <c r="D17" s="7" t="s">
        <v>28</v>
      </c>
      <c r="E17" s="42" t="s">
        <v>53</v>
      </c>
      <c r="F17" s="43">
        <v>150</v>
      </c>
      <c r="G17" s="43">
        <v>3.65</v>
      </c>
      <c r="H17" s="43">
        <v>5.37</v>
      </c>
      <c r="I17" s="43">
        <v>36.68</v>
      </c>
      <c r="J17" s="43">
        <v>209.7</v>
      </c>
      <c r="K17" s="44" t="s">
        <v>54</v>
      </c>
      <c r="L17" s="43"/>
    </row>
    <row r="18" spans="1:12" ht="25.5" x14ac:dyDescent="0.2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25.2</v>
      </c>
      <c r="J18" s="43">
        <v>96</v>
      </c>
      <c r="K18" s="44" t="s">
        <v>56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47</v>
      </c>
      <c r="F19" s="43">
        <v>15</v>
      </c>
      <c r="G19" s="43">
        <v>1.2</v>
      </c>
      <c r="H19" s="43">
        <v>0.45</v>
      </c>
      <c r="I19" s="43">
        <v>8.1</v>
      </c>
      <c r="J19" s="43">
        <v>42</v>
      </c>
      <c r="K19" s="44" t="s">
        <v>48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57</v>
      </c>
      <c r="F20" s="43">
        <v>30</v>
      </c>
      <c r="G20" s="43">
        <v>2.58</v>
      </c>
      <c r="H20" s="43">
        <v>0.39</v>
      </c>
      <c r="I20" s="43">
        <v>13.56</v>
      </c>
      <c r="J20" s="43">
        <v>68.400000000000006</v>
      </c>
      <c r="K20" s="44" t="s">
        <v>48</v>
      </c>
      <c r="L20" s="43"/>
    </row>
    <row r="21" spans="1:12" ht="15" x14ac:dyDescent="0.25">
      <c r="A21" s="23"/>
      <c r="B21" s="15"/>
      <c r="C21" s="11"/>
      <c r="D21" s="62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735</v>
      </c>
      <c r="G23" s="19">
        <f t="shared" ref="G23:J23" si="1">SUM(G14:G22)</f>
        <v>22.15</v>
      </c>
      <c r="H23" s="19">
        <f t="shared" si="1"/>
        <v>31.28</v>
      </c>
      <c r="I23" s="19">
        <f t="shared" si="1"/>
        <v>108.11999999999999</v>
      </c>
      <c r="J23" s="19">
        <f t="shared" si="1"/>
        <v>803.43</v>
      </c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1275</v>
      </c>
      <c r="G24" s="32">
        <f t="shared" ref="G24:J24" si="2">G13+G23</f>
        <v>46.64</v>
      </c>
      <c r="H24" s="32">
        <f t="shared" si="2"/>
        <v>55.32</v>
      </c>
      <c r="I24" s="32">
        <f t="shared" si="2"/>
        <v>178.57</v>
      </c>
      <c r="J24" s="32">
        <f t="shared" si="2"/>
        <v>1401.4299999999998</v>
      </c>
      <c r="K24" s="32"/>
      <c r="L24" s="32">
        <v>197.14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60</v>
      </c>
      <c r="F25" s="52">
        <v>205</v>
      </c>
      <c r="G25" s="40">
        <v>5.96</v>
      </c>
      <c r="H25" s="40">
        <v>7.23</v>
      </c>
      <c r="I25" s="40">
        <v>42.89</v>
      </c>
      <c r="J25" s="40">
        <v>261</v>
      </c>
      <c r="K25" s="41" t="s">
        <v>61</v>
      </c>
      <c r="L25" s="40"/>
    </row>
    <row r="26" spans="1:12" ht="15" x14ac:dyDescent="0.25">
      <c r="A26" s="14"/>
      <c r="B26" s="15"/>
      <c r="C26" s="11"/>
      <c r="D26" s="6"/>
      <c r="E26" s="42" t="s">
        <v>58</v>
      </c>
      <c r="F26" s="61">
        <v>60</v>
      </c>
      <c r="G26" s="43">
        <v>8.24</v>
      </c>
      <c r="H26" s="43">
        <v>11.9</v>
      </c>
      <c r="I26" s="43">
        <v>16.27</v>
      </c>
      <c r="J26" s="43">
        <v>208</v>
      </c>
      <c r="K26" s="44" t="s">
        <v>59</v>
      </c>
      <c r="L26" s="43"/>
    </row>
    <row r="27" spans="1:12" ht="25.5" x14ac:dyDescent="0.25">
      <c r="A27" s="14"/>
      <c r="B27" s="15"/>
      <c r="C27" s="11"/>
      <c r="D27" s="7" t="s">
        <v>21</v>
      </c>
      <c r="E27" s="42" t="s">
        <v>62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 t="s">
        <v>63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47</v>
      </c>
      <c r="F28" s="43">
        <v>35</v>
      </c>
      <c r="G28" s="43">
        <v>2.8</v>
      </c>
      <c r="H28" s="43">
        <v>1.05</v>
      </c>
      <c r="I28" s="43">
        <v>18.899999999999999</v>
      </c>
      <c r="J28" s="43">
        <v>98</v>
      </c>
      <c r="K28" s="44" t="s">
        <v>48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3">SUM(G25:G31)</f>
        <v>20.169999999999998</v>
      </c>
      <c r="H32" s="19">
        <f t="shared" ref="H32" si="4">SUM(H25:H31)</f>
        <v>22.860000000000003</v>
      </c>
      <c r="I32" s="19">
        <f t="shared" ref="I32" si="5">SUM(I25:I31)</f>
        <v>94.009999999999991</v>
      </c>
      <c r="J32" s="19">
        <f t="shared" ref="J32" si="6">SUM(J25:J31)</f>
        <v>667.6</v>
      </c>
      <c r="K32" s="25"/>
      <c r="L32" s="19"/>
    </row>
    <row r="33" spans="1:12" ht="25.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64</v>
      </c>
      <c r="F33" s="43">
        <v>60</v>
      </c>
      <c r="G33" s="43">
        <v>0.66</v>
      </c>
      <c r="H33" s="43">
        <v>0.12</v>
      </c>
      <c r="I33" s="43">
        <v>2.2799999999999998</v>
      </c>
      <c r="J33" s="43">
        <v>14.4</v>
      </c>
      <c r="K33" s="44" t="s">
        <v>65</v>
      </c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66</v>
      </c>
      <c r="F34" s="43">
        <v>260</v>
      </c>
      <c r="G34" s="43">
        <v>2.0299999999999998</v>
      </c>
      <c r="H34" s="43">
        <v>6.45</v>
      </c>
      <c r="I34" s="43">
        <v>8.26</v>
      </c>
      <c r="J34" s="43">
        <v>105.95</v>
      </c>
      <c r="K34" s="44" t="s">
        <v>67</v>
      </c>
      <c r="L34" s="43"/>
    </row>
    <row r="35" spans="1:12" ht="25.5" x14ac:dyDescent="0.25">
      <c r="A35" s="14"/>
      <c r="B35" s="15"/>
      <c r="C35" s="11"/>
      <c r="D35" s="7" t="s">
        <v>27</v>
      </c>
      <c r="E35" s="42" t="s">
        <v>68</v>
      </c>
      <c r="F35" s="43">
        <v>100</v>
      </c>
      <c r="G35" s="43">
        <v>10.64</v>
      </c>
      <c r="H35" s="43">
        <v>28.19</v>
      </c>
      <c r="I35" s="43">
        <v>2.89</v>
      </c>
      <c r="J35" s="43">
        <v>309</v>
      </c>
      <c r="K35" s="44" t="s">
        <v>69</v>
      </c>
      <c r="L35" s="43"/>
    </row>
    <row r="36" spans="1:12" ht="25.5" x14ac:dyDescent="0.25">
      <c r="A36" s="14"/>
      <c r="B36" s="15"/>
      <c r="C36" s="11"/>
      <c r="D36" s="7" t="s">
        <v>28</v>
      </c>
      <c r="E36" s="42" t="s">
        <v>70</v>
      </c>
      <c r="F36" s="43">
        <v>150</v>
      </c>
      <c r="G36" s="43">
        <v>8.6</v>
      </c>
      <c r="H36" s="43">
        <v>6.09</v>
      </c>
      <c r="I36" s="43">
        <v>38.64</v>
      </c>
      <c r="J36" s="43">
        <v>243.75</v>
      </c>
      <c r="K36" s="44" t="s">
        <v>71</v>
      </c>
      <c r="L36" s="43"/>
    </row>
    <row r="37" spans="1:12" ht="25.5" x14ac:dyDescent="0.25">
      <c r="A37" s="14"/>
      <c r="B37" s="15"/>
      <c r="C37" s="11"/>
      <c r="D37" s="7" t="s">
        <v>29</v>
      </c>
      <c r="E37" s="42" t="s">
        <v>72</v>
      </c>
      <c r="F37" s="43">
        <v>200</v>
      </c>
      <c r="G37" s="43">
        <v>0.12</v>
      </c>
      <c r="H37" s="43">
        <v>0</v>
      </c>
      <c r="I37" s="43">
        <v>26.56</v>
      </c>
      <c r="J37" s="43">
        <v>106.8</v>
      </c>
      <c r="K37" s="44" t="s">
        <v>73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47</v>
      </c>
      <c r="F38" s="43">
        <v>15</v>
      </c>
      <c r="G38" s="43">
        <v>1.2</v>
      </c>
      <c r="H38" s="43">
        <v>0.45</v>
      </c>
      <c r="I38" s="43">
        <v>8.1</v>
      </c>
      <c r="J38" s="43">
        <v>42</v>
      </c>
      <c r="K38" s="44" t="s">
        <v>48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57</v>
      </c>
      <c r="F39" s="43">
        <v>30</v>
      </c>
      <c r="G39" s="43">
        <v>2.58</v>
      </c>
      <c r="H39" s="43">
        <v>0.39</v>
      </c>
      <c r="I39" s="43">
        <v>13.56</v>
      </c>
      <c r="J39" s="43">
        <v>68.400000000000006</v>
      </c>
      <c r="K39" s="44" t="s">
        <v>48</v>
      </c>
      <c r="L39" s="43"/>
    </row>
    <row r="40" spans="1:12" ht="15" x14ac:dyDescent="0.25">
      <c r="A40" s="14"/>
      <c r="B40" s="15"/>
      <c r="C40" s="11"/>
      <c r="D40" s="62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815</v>
      </c>
      <c r="G42" s="19">
        <f t="shared" ref="G42" si="7">SUM(G33:G41)</f>
        <v>25.83</v>
      </c>
      <c r="H42" s="19">
        <f t="shared" ref="H42" si="8">SUM(H33:H41)</f>
        <v>41.690000000000012</v>
      </c>
      <c r="I42" s="19">
        <f t="shared" ref="I42" si="9">SUM(I33:I41)</f>
        <v>100.28999999999999</v>
      </c>
      <c r="J42" s="19">
        <f t="shared" ref="J42" si="10">SUM(J33:J41)</f>
        <v>890.3</v>
      </c>
      <c r="K42" s="25"/>
      <c r="L42" s="19"/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1315</v>
      </c>
      <c r="G43" s="32">
        <f t="shared" ref="G43" si="11">G32+G42</f>
        <v>46</v>
      </c>
      <c r="H43" s="32">
        <f t="shared" ref="H43" si="12">H32+H42</f>
        <v>64.550000000000011</v>
      </c>
      <c r="I43" s="32">
        <f t="shared" ref="I43" si="13">I32+I42</f>
        <v>194.29999999999998</v>
      </c>
      <c r="J43" s="32">
        <f t="shared" ref="J43" si="14">J32+J42</f>
        <v>1557.9</v>
      </c>
      <c r="K43" s="32"/>
      <c r="L43" s="32">
        <v>197.14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52">
        <v>205</v>
      </c>
      <c r="G44" s="40">
        <v>8.27</v>
      </c>
      <c r="H44" s="40">
        <v>9.5</v>
      </c>
      <c r="I44" s="40">
        <v>37.57</v>
      </c>
      <c r="J44" s="40">
        <v>270</v>
      </c>
      <c r="K44" s="41" t="s">
        <v>75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3.9</v>
      </c>
      <c r="H46" s="43">
        <v>3.1</v>
      </c>
      <c r="I46" s="43">
        <v>25.6</v>
      </c>
      <c r="J46" s="43">
        <v>145</v>
      </c>
      <c r="K46" s="44" t="s">
        <v>77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47</v>
      </c>
      <c r="F47" s="43">
        <v>15</v>
      </c>
      <c r="G47" s="43">
        <v>1.2</v>
      </c>
      <c r="H47" s="43">
        <v>0.45</v>
      </c>
      <c r="I47" s="43">
        <v>8.1</v>
      </c>
      <c r="J47" s="43">
        <v>42</v>
      </c>
      <c r="K47" s="44" t="s">
        <v>48</v>
      </c>
      <c r="L47" s="43"/>
    </row>
    <row r="48" spans="1:12" ht="25.5" x14ac:dyDescent="0.25">
      <c r="A48" s="23"/>
      <c r="B48" s="15"/>
      <c r="C48" s="11"/>
      <c r="D48" s="7" t="s">
        <v>23</v>
      </c>
      <c r="E48" s="42" t="s">
        <v>78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 t="s">
        <v>79</v>
      </c>
      <c r="L48" s="43"/>
    </row>
    <row r="49" spans="1:12" ht="15" x14ac:dyDescent="0.25">
      <c r="A49" s="23"/>
      <c r="B49" s="15"/>
      <c r="C49" s="11"/>
      <c r="D49" s="62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54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520</v>
      </c>
      <c r="G51" s="19">
        <f t="shared" ref="G51" si="15">SUM(G44:G50)</f>
        <v>13.77</v>
      </c>
      <c r="H51" s="19">
        <f t="shared" ref="H51" si="16">SUM(H44:H50)</f>
        <v>13.35</v>
      </c>
      <c r="I51" s="19">
        <f t="shared" ref="I51" si="17">SUM(I44:I50)</f>
        <v>81.569999999999993</v>
      </c>
      <c r="J51" s="19">
        <f t="shared" ref="J51" si="18">SUM(J44:J50)</f>
        <v>504</v>
      </c>
      <c r="K51" s="25"/>
      <c r="L51" s="19"/>
    </row>
    <row r="52" spans="1:12" ht="25.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80</v>
      </c>
      <c r="F52" s="43">
        <v>60</v>
      </c>
      <c r="G52" s="43">
        <v>0.42</v>
      </c>
      <c r="H52" s="43">
        <v>0.06</v>
      </c>
      <c r="I52" s="43">
        <v>1.1399999999999999</v>
      </c>
      <c r="J52" s="43">
        <v>6.6</v>
      </c>
      <c r="K52" s="44" t="s">
        <v>65</v>
      </c>
      <c r="L52" s="43"/>
    </row>
    <row r="53" spans="1:12" ht="25.5" x14ac:dyDescent="0.25">
      <c r="A53" s="23"/>
      <c r="B53" s="15"/>
      <c r="C53" s="11"/>
      <c r="D53" s="7" t="s">
        <v>26</v>
      </c>
      <c r="E53" s="42" t="s">
        <v>81</v>
      </c>
      <c r="F53" s="43">
        <v>250</v>
      </c>
      <c r="G53" s="43">
        <v>5.49</v>
      </c>
      <c r="H53" s="43">
        <v>5.27</v>
      </c>
      <c r="I53" s="43">
        <v>16.54</v>
      </c>
      <c r="J53" s="43">
        <v>148.25</v>
      </c>
      <c r="K53" s="44" t="s">
        <v>82</v>
      </c>
      <c r="L53" s="43"/>
    </row>
    <row r="54" spans="1:12" ht="25.5" x14ac:dyDescent="0.25">
      <c r="A54" s="23"/>
      <c r="B54" s="15"/>
      <c r="C54" s="11"/>
      <c r="D54" s="7" t="s">
        <v>27</v>
      </c>
      <c r="E54" s="42" t="s">
        <v>83</v>
      </c>
      <c r="F54" s="43">
        <v>90</v>
      </c>
      <c r="G54" s="43">
        <v>13.7</v>
      </c>
      <c r="H54" s="43">
        <v>19.98</v>
      </c>
      <c r="I54" s="43">
        <v>13.79</v>
      </c>
      <c r="J54" s="43">
        <v>289.8</v>
      </c>
      <c r="K54" s="44" t="s">
        <v>84</v>
      </c>
      <c r="L54" s="43"/>
    </row>
    <row r="55" spans="1:12" ht="25.5" x14ac:dyDescent="0.25">
      <c r="A55" s="23"/>
      <c r="B55" s="15"/>
      <c r="C55" s="11"/>
      <c r="D55" s="7" t="s">
        <v>28</v>
      </c>
      <c r="E55" s="42" t="s">
        <v>85</v>
      </c>
      <c r="F55" s="43">
        <v>150</v>
      </c>
      <c r="G55" s="43">
        <v>5.55</v>
      </c>
      <c r="H55" s="43">
        <v>4.95</v>
      </c>
      <c r="I55" s="43">
        <v>29.55</v>
      </c>
      <c r="J55" s="43">
        <v>184.5</v>
      </c>
      <c r="K55" s="44" t="s">
        <v>86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0.7</v>
      </c>
      <c r="H56" s="43">
        <v>0</v>
      </c>
      <c r="I56" s="43">
        <v>27</v>
      </c>
      <c r="J56" s="43">
        <v>111</v>
      </c>
      <c r="K56" s="44" t="s">
        <v>88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47</v>
      </c>
      <c r="F57" s="43">
        <v>15</v>
      </c>
      <c r="G57" s="43">
        <v>1.2</v>
      </c>
      <c r="H57" s="43">
        <v>0.45</v>
      </c>
      <c r="I57" s="43">
        <v>8.1</v>
      </c>
      <c r="J57" s="43">
        <v>42</v>
      </c>
      <c r="K57" s="44" t="s">
        <v>48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57</v>
      </c>
      <c r="F58" s="43">
        <v>30</v>
      </c>
      <c r="G58" s="43">
        <v>2.58</v>
      </c>
      <c r="H58" s="43">
        <v>0.39</v>
      </c>
      <c r="I58" s="43">
        <v>13.56</v>
      </c>
      <c r="J58" s="43">
        <v>68.400000000000006</v>
      </c>
      <c r="K58" s="44" t="s">
        <v>48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795</v>
      </c>
      <c r="G61" s="19">
        <f t="shared" ref="G61" si="19">SUM(G52:G60)</f>
        <v>29.64</v>
      </c>
      <c r="H61" s="19">
        <f t="shared" ref="H61" si="20">SUM(H52:H60)</f>
        <v>31.099999999999998</v>
      </c>
      <c r="I61" s="19">
        <f t="shared" ref="I61" si="21">SUM(I52:I60)</f>
        <v>109.67999999999999</v>
      </c>
      <c r="J61" s="19">
        <f t="shared" ref="J61" si="22">SUM(J52:J60)</f>
        <v>850.55</v>
      </c>
      <c r="K61" s="25"/>
      <c r="L61" s="19"/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1315</v>
      </c>
      <c r="G62" s="32">
        <f t="shared" ref="G62" si="23">G51+G61</f>
        <v>43.41</v>
      </c>
      <c r="H62" s="32">
        <f t="shared" ref="H62" si="24">H51+H61</f>
        <v>44.449999999999996</v>
      </c>
      <c r="I62" s="32">
        <f t="shared" ref="I62" si="25">I51+I61</f>
        <v>191.25</v>
      </c>
      <c r="J62" s="32">
        <f t="shared" ref="J62" si="26">J51+J61</f>
        <v>1354.55</v>
      </c>
      <c r="K62" s="32"/>
      <c r="L62" s="32">
        <v>197.14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41</v>
      </c>
      <c r="F63" s="40">
        <v>205</v>
      </c>
      <c r="G63" s="40">
        <v>8.16</v>
      </c>
      <c r="H63" s="40">
        <v>6.98</v>
      </c>
      <c r="I63" s="40">
        <v>40.04</v>
      </c>
      <c r="J63" s="40">
        <v>256</v>
      </c>
      <c r="K63" s="41" t="s">
        <v>42</v>
      </c>
      <c r="L63" s="40"/>
    </row>
    <row r="64" spans="1:12" ht="25.5" x14ac:dyDescent="0.25">
      <c r="A64" s="23"/>
      <c r="B64" s="15"/>
      <c r="C64" s="11"/>
      <c r="D64" s="6" t="s">
        <v>20</v>
      </c>
      <c r="E64" s="42" t="s">
        <v>89</v>
      </c>
      <c r="F64" s="43">
        <v>95</v>
      </c>
      <c r="G64" s="43">
        <v>15.01</v>
      </c>
      <c r="H64" s="43">
        <v>13.6</v>
      </c>
      <c r="I64" s="43">
        <v>21.58</v>
      </c>
      <c r="J64" s="43">
        <v>268.39999999999998</v>
      </c>
      <c r="K64" s="44" t="s">
        <v>90</v>
      </c>
      <c r="L64" s="43"/>
    </row>
    <row r="65" spans="1:12" ht="25.5" x14ac:dyDescent="0.25">
      <c r="A65" s="23"/>
      <c r="B65" s="15"/>
      <c r="C65" s="11"/>
      <c r="D65" s="57" t="s">
        <v>21</v>
      </c>
      <c r="E65" s="42" t="s">
        <v>45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 t="s">
        <v>46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47</v>
      </c>
      <c r="F66" s="43">
        <v>30</v>
      </c>
      <c r="G66" s="43">
        <v>2.4</v>
      </c>
      <c r="H66" s="43">
        <v>0.9</v>
      </c>
      <c r="I66" s="43">
        <v>16.2</v>
      </c>
      <c r="J66" s="43">
        <v>84</v>
      </c>
      <c r="K66" s="44" t="s">
        <v>48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9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27">SUM(G63:G69)</f>
        <v>25.64</v>
      </c>
      <c r="H70" s="19">
        <f t="shared" ref="H70" si="28">SUM(H63:H69)</f>
        <v>21.499999999999996</v>
      </c>
      <c r="I70" s="19">
        <f t="shared" ref="I70" si="29">SUM(I63:I69)</f>
        <v>92.820000000000007</v>
      </c>
      <c r="J70" s="19">
        <f t="shared" ref="J70" si="30">SUM(J63:J69)</f>
        <v>668.4</v>
      </c>
      <c r="K70" s="25"/>
      <c r="L70" s="19"/>
    </row>
    <row r="71" spans="1:12" ht="25.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64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14.4</v>
      </c>
      <c r="K71" s="44" t="s">
        <v>65</v>
      </c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91</v>
      </c>
      <c r="F72" s="43">
        <v>260</v>
      </c>
      <c r="G72" s="43">
        <v>2.06</v>
      </c>
      <c r="H72" s="43">
        <v>6.42</v>
      </c>
      <c r="I72" s="43">
        <v>11.29</v>
      </c>
      <c r="J72" s="43">
        <v>119.95</v>
      </c>
      <c r="K72" s="44" t="s">
        <v>92</v>
      </c>
      <c r="L72" s="43"/>
    </row>
    <row r="73" spans="1:12" ht="15" x14ac:dyDescent="0.25">
      <c r="A73" s="23"/>
      <c r="B73" s="15"/>
      <c r="C73" s="11"/>
      <c r="D73" s="60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29</v>
      </c>
      <c r="E75" s="42" t="s">
        <v>95</v>
      </c>
      <c r="F75" s="43">
        <v>200</v>
      </c>
      <c r="G75" s="43">
        <v>0.55000000000000004</v>
      </c>
      <c r="H75" s="43">
        <v>0.2</v>
      </c>
      <c r="I75" s="43">
        <v>25</v>
      </c>
      <c r="J75" s="43">
        <v>104</v>
      </c>
      <c r="K75" s="44" t="s">
        <v>96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47</v>
      </c>
      <c r="F76" s="43">
        <v>15</v>
      </c>
      <c r="G76" s="43">
        <v>1.2</v>
      </c>
      <c r="H76" s="43">
        <v>0.45</v>
      </c>
      <c r="I76" s="43">
        <v>8.1</v>
      </c>
      <c r="J76" s="43">
        <v>42</v>
      </c>
      <c r="K76" s="44" t="s">
        <v>48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57</v>
      </c>
      <c r="F77" s="43">
        <v>30</v>
      </c>
      <c r="G77" s="43">
        <v>2.58</v>
      </c>
      <c r="H77" s="43">
        <v>0.39</v>
      </c>
      <c r="I77" s="43">
        <v>13.56</v>
      </c>
      <c r="J77" s="43">
        <v>68.400000000000006</v>
      </c>
      <c r="K77" s="44" t="s">
        <v>48</v>
      </c>
      <c r="L77" s="43"/>
    </row>
    <row r="78" spans="1:12" ht="25.5" x14ac:dyDescent="0.25">
      <c r="A78" s="23"/>
      <c r="B78" s="15"/>
      <c r="C78" s="11"/>
      <c r="D78" s="56" t="s">
        <v>20</v>
      </c>
      <c r="E78" s="42" t="s">
        <v>93</v>
      </c>
      <c r="F78" s="43">
        <v>180</v>
      </c>
      <c r="G78" s="43">
        <v>15.14</v>
      </c>
      <c r="H78" s="43">
        <v>33.799999999999997</v>
      </c>
      <c r="I78" s="43">
        <v>31.07</v>
      </c>
      <c r="J78" s="43">
        <v>489.6</v>
      </c>
      <c r="K78" s="44" t="s">
        <v>94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745</v>
      </c>
      <c r="G80" s="19">
        <f>SUM(G71:G79)</f>
        <v>22.19</v>
      </c>
      <c r="H80" s="19">
        <f>SUM(H71:H79)</f>
        <v>41.379999999999995</v>
      </c>
      <c r="I80" s="19">
        <f>SUM(I71:I79)</f>
        <v>91.300000000000011</v>
      </c>
      <c r="J80" s="19">
        <f>SUM(J71:J79)</f>
        <v>838.35</v>
      </c>
      <c r="K80" s="25"/>
      <c r="L80" s="19"/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1275</v>
      </c>
      <c r="G81" s="32">
        <f>G70+G80</f>
        <v>47.83</v>
      </c>
      <c r="H81" s="32">
        <f>H70+H80</f>
        <v>62.879999999999995</v>
      </c>
      <c r="I81" s="32">
        <f>I70+I80</f>
        <v>184.12</v>
      </c>
      <c r="J81" s="32">
        <f>J70+J80</f>
        <v>1506.75</v>
      </c>
      <c r="K81" s="32"/>
      <c r="L81" s="32">
        <v>197.14</v>
      </c>
    </row>
    <row r="82" spans="1:12" ht="25.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97</v>
      </c>
      <c r="F82" s="40">
        <v>210</v>
      </c>
      <c r="G82" s="40">
        <v>9.09</v>
      </c>
      <c r="H82" s="40">
        <v>12.99</v>
      </c>
      <c r="I82" s="40">
        <v>35.18</v>
      </c>
      <c r="J82" s="40">
        <v>295</v>
      </c>
      <c r="K82" s="41" t="s">
        <v>98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 x14ac:dyDescent="0.25">
      <c r="A84" s="23"/>
      <c r="B84" s="15"/>
      <c r="C84" s="11"/>
      <c r="D84" s="51" t="s">
        <v>21</v>
      </c>
      <c r="E84" s="42" t="s">
        <v>62</v>
      </c>
      <c r="F84" s="43">
        <v>200</v>
      </c>
      <c r="G84" s="43">
        <v>3.17</v>
      </c>
      <c r="H84" s="43">
        <v>2.68</v>
      </c>
      <c r="I84" s="43">
        <v>15.95</v>
      </c>
      <c r="J84" s="43">
        <v>100.6</v>
      </c>
      <c r="K84" s="44" t="s">
        <v>63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47</v>
      </c>
      <c r="F85" s="43">
        <v>25</v>
      </c>
      <c r="G85" s="43">
        <v>2</v>
      </c>
      <c r="H85" s="43">
        <v>0.75</v>
      </c>
      <c r="I85" s="43">
        <v>13.5</v>
      </c>
      <c r="J85" s="43">
        <v>70</v>
      </c>
      <c r="K85" s="44" t="s">
        <v>48</v>
      </c>
      <c r="L85" s="43"/>
    </row>
    <row r="86" spans="1:12" ht="25.5" x14ac:dyDescent="0.25">
      <c r="A86" s="23"/>
      <c r="B86" s="15"/>
      <c r="C86" s="11"/>
      <c r="D86" s="7" t="s">
        <v>23</v>
      </c>
      <c r="E86" s="42" t="s">
        <v>99</v>
      </c>
      <c r="F86" s="43">
        <v>150</v>
      </c>
      <c r="G86" s="43">
        <v>0.6</v>
      </c>
      <c r="H86" s="43">
        <v>0.6</v>
      </c>
      <c r="I86" s="43">
        <v>14.7</v>
      </c>
      <c r="J86" s="43">
        <v>70.5</v>
      </c>
      <c r="K86" s="44" t="s">
        <v>79</v>
      </c>
      <c r="L86" s="43"/>
    </row>
    <row r="87" spans="1:12" ht="15" x14ac:dyDescent="0.25">
      <c r="A87" s="23"/>
      <c r="B87" s="15"/>
      <c r="C87" s="11"/>
      <c r="D87" s="5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585</v>
      </c>
      <c r="G89" s="19">
        <f t="shared" ref="G89" si="31">SUM(G82:G88)</f>
        <v>14.86</v>
      </c>
      <c r="H89" s="19">
        <f t="shared" ref="H89" si="32">SUM(H82:H88)</f>
        <v>17.020000000000003</v>
      </c>
      <c r="I89" s="19">
        <f t="shared" ref="I89" si="33">SUM(I82:I88)</f>
        <v>79.33</v>
      </c>
      <c r="J89" s="19">
        <f t="shared" ref="J89" si="34">SUM(J82:J88)</f>
        <v>536.1</v>
      </c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26</v>
      </c>
      <c r="E91" s="42" t="s">
        <v>100</v>
      </c>
      <c r="F91" s="43">
        <v>250</v>
      </c>
      <c r="G91" s="43">
        <v>2.39</v>
      </c>
      <c r="H91" s="43">
        <v>5.08</v>
      </c>
      <c r="I91" s="43">
        <v>13</v>
      </c>
      <c r="J91" s="43">
        <v>117</v>
      </c>
      <c r="K91" s="44" t="s">
        <v>101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102</v>
      </c>
      <c r="F92" s="43">
        <v>90</v>
      </c>
      <c r="G92" s="43">
        <v>11.28</v>
      </c>
      <c r="H92" s="43">
        <v>6.96</v>
      </c>
      <c r="I92" s="43">
        <v>13.44</v>
      </c>
      <c r="J92" s="43">
        <v>162</v>
      </c>
      <c r="K92" s="44" t="s">
        <v>103</v>
      </c>
      <c r="L92" s="43"/>
    </row>
    <row r="93" spans="1:12" ht="25.5" x14ac:dyDescent="0.25">
      <c r="A93" s="23"/>
      <c r="B93" s="15"/>
      <c r="C93" s="11"/>
      <c r="D93" s="7" t="s">
        <v>28</v>
      </c>
      <c r="E93" s="42" t="s">
        <v>104</v>
      </c>
      <c r="F93" s="43">
        <v>150</v>
      </c>
      <c r="G93" s="43">
        <v>3.06</v>
      </c>
      <c r="H93" s="43">
        <v>4.8</v>
      </c>
      <c r="I93" s="43">
        <v>20.440000000000001</v>
      </c>
      <c r="J93" s="43">
        <v>137.25</v>
      </c>
      <c r="K93" s="44" t="s">
        <v>105</v>
      </c>
      <c r="L93" s="43"/>
    </row>
    <row r="94" spans="1:12" ht="25.5" x14ac:dyDescent="0.25">
      <c r="A94" s="23"/>
      <c r="B94" s="15"/>
      <c r="C94" s="11"/>
      <c r="D94" s="7" t="s">
        <v>29</v>
      </c>
      <c r="E94" s="42" t="s">
        <v>106</v>
      </c>
      <c r="F94" s="43">
        <v>200</v>
      </c>
      <c r="G94" s="43">
        <v>0.16</v>
      </c>
      <c r="H94" s="43">
        <v>0.16</v>
      </c>
      <c r="I94" s="43">
        <v>27.88</v>
      </c>
      <c r="J94" s="43">
        <v>114.6</v>
      </c>
      <c r="K94" s="44" t="s">
        <v>107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47</v>
      </c>
      <c r="F95" s="43">
        <v>15</v>
      </c>
      <c r="G95" s="43">
        <v>1.2</v>
      </c>
      <c r="H95" s="43">
        <v>0.45</v>
      </c>
      <c r="I95" s="43">
        <v>8.1</v>
      </c>
      <c r="J95" s="43">
        <v>42</v>
      </c>
      <c r="K95" s="44" t="s">
        <v>48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57</v>
      </c>
      <c r="F96" s="43">
        <v>30</v>
      </c>
      <c r="G96" s="43">
        <v>2.58</v>
      </c>
      <c r="H96" s="43">
        <v>0.39</v>
      </c>
      <c r="I96" s="43">
        <v>13.56</v>
      </c>
      <c r="J96" s="43">
        <v>68.400000000000006</v>
      </c>
      <c r="K96" s="44" t="s">
        <v>48</v>
      </c>
      <c r="L96" s="43"/>
    </row>
    <row r="97" spans="1:12" ht="15" x14ac:dyDescent="0.25">
      <c r="A97" s="23"/>
      <c r="B97" s="15"/>
      <c r="C97" s="11"/>
      <c r="D97" s="6"/>
      <c r="E97" s="42" t="s">
        <v>108</v>
      </c>
      <c r="F97" s="43">
        <v>19</v>
      </c>
      <c r="G97" s="43">
        <v>0.97</v>
      </c>
      <c r="H97" s="43">
        <v>5.74</v>
      </c>
      <c r="I97" s="43">
        <v>11.13</v>
      </c>
      <c r="J97" s="43">
        <v>100.13</v>
      </c>
      <c r="K97" s="44" t="s">
        <v>48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754</v>
      </c>
      <c r="G99" s="19">
        <f>SUM(G90:G98)</f>
        <v>21.64</v>
      </c>
      <c r="H99" s="19">
        <f>SUM(H90:H98)</f>
        <v>23.58</v>
      </c>
      <c r="I99" s="19">
        <f>SUM(I90:I98)</f>
        <v>107.54999999999998</v>
      </c>
      <c r="J99" s="19">
        <f>SUM(J90:J98)</f>
        <v>741.38</v>
      </c>
      <c r="K99" s="25"/>
      <c r="L99" s="19"/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1339</v>
      </c>
      <c r="G100" s="32">
        <f>G89+G99</f>
        <v>36.5</v>
      </c>
      <c r="H100" s="32">
        <f>H89+H99</f>
        <v>40.6</v>
      </c>
      <c r="I100" s="32">
        <f>I89+I99</f>
        <v>186.88</v>
      </c>
      <c r="J100" s="32">
        <f>J89+J99</f>
        <v>1277.48</v>
      </c>
      <c r="K100" s="32"/>
      <c r="L100" s="32">
        <v>197.14</v>
      </c>
    </row>
    <row r="101" spans="1:12" ht="25.5" x14ac:dyDescent="0.25">
      <c r="A101" s="20">
        <v>2</v>
      </c>
      <c r="B101" s="21">
        <v>1</v>
      </c>
      <c r="C101" s="22" t="s">
        <v>19</v>
      </c>
      <c r="D101" s="53" t="s">
        <v>20</v>
      </c>
      <c r="E101" s="39" t="s">
        <v>74</v>
      </c>
      <c r="F101" s="52">
        <v>210</v>
      </c>
      <c r="G101" s="40">
        <v>8.31</v>
      </c>
      <c r="H101" s="40">
        <v>13.12</v>
      </c>
      <c r="I101" s="40">
        <v>37.630000000000003</v>
      </c>
      <c r="J101" s="40">
        <v>303</v>
      </c>
      <c r="K101" s="41" t="s">
        <v>75</v>
      </c>
      <c r="L101" s="40"/>
    </row>
    <row r="102" spans="1:12" ht="25.5" x14ac:dyDescent="0.25">
      <c r="A102" s="23"/>
      <c r="B102" s="15"/>
      <c r="C102" s="11"/>
      <c r="D102" s="6" t="s">
        <v>20</v>
      </c>
      <c r="E102" s="42" t="s">
        <v>109</v>
      </c>
      <c r="F102" s="43">
        <v>105</v>
      </c>
      <c r="G102" s="43">
        <v>10.7</v>
      </c>
      <c r="H102" s="43">
        <v>11.95</v>
      </c>
      <c r="I102" s="43">
        <v>1.91</v>
      </c>
      <c r="J102" s="43">
        <v>158</v>
      </c>
      <c r="K102" s="44" t="s">
        <v>110</v>
      </c>
      <c r="L102" s="43"/>
    </row>
    <row r="103" spans="1:12" ht="25.5" x14ac:dyDescent="0.25">
      <c r="A103" s="23"/>
      <c r="B103" s="15"/>
      <c r="C103" s="11"/>
      <c r="D103" s="7" t="s">
        <v>21</v>
      </c>
      <c r="E103" s="42" t="s">
        <v>45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 t="s">
        <v>46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47</v>
      </c>
      <c r="F104" s="43">
        <v>30</v>
      </c>
      <c r="G104" s="43">
        <v>2.4</v>
      </c>
      <c r="H104" s="43">
        <v>0.9</v>
      </c>
      <c r="I104" s="43">
        <v>16.2</v>
      </c>
      <c r="J104" s="43">
        <v>84</v>
      </c>
      <c r="K104" s="44" t="s">
        <v>48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6"/>
      <c r="E106" s="42"/>
      <c r="F106" s="61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545</v>
      </c>
      <c r="G108" s="19">
        <f t="shared" ref="G108:J108" si="35">SUM(G101:G107)</f>
        <v>21.479999999999997</v>
      </c>
      <c r="H108" s="19">
        <f t="shared" si="35"/>
        <v>25.99</v>
      </c>
      <c r="I108" s="19">
        <f t="shared" si="35"/>
        <v>70.739999999999995</v>
      </c>
      <c r="J108" s="19">
        <f t="shared" si="35"/>
        <v>605</v>
      </c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26</v>
      </c>
      <c r="E110" s="42" t="s">
        <v>66</v>
      </c>
      <c r="F110" s="43">
        <v>255</v>
      </c>
      <c r="G110" s="43">
        <v>1.9</v>
      </c>
      <c r="H110" s="43">
        <v>5.7</v>
      </c>
      <c r="I110" s="43">
        <v>8.08</v>
      </c>
      <c r="J110" s="43">
        <v>97.85</v>
      </c>
      <c r="K110" s="44" t="s">
        <v>67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111</v>
      </c>
      <c r="F111" s="43">
        <v>90</v>
      </c>
      <c r="G111" s="43">
        <v>30.96</v>
      </c>
      <c r="H111" s="43">
        <v>6.84</v>
      </c>
      <c r="I111" s="43">
        <v>11.88</v>
      </c>
      <c r="J111" s="43">
        <v>232.47</v>
      </c>
      <c r="K111" s="44" t="s">
        <v>112</v>
      </c>
      <c r="L111" s="43"/>
    </row>
    <row r="112" spans="1:12" ht="25.5" x14ac:dyDescent="0.25">
      <c r="A112" s="23"/>
      <c r="B112" s="15"/>
      <c r="C112" s="11"/>
      <c r="D112" s="7" t="s">
        <v>28</v>
      </c>
      <c r="E112" s="42" t="s">
        <v>85</v>
      </c>
      <c r="F112" s="43">
        <v>150</v>
      </c>
      <c r="G112" s="43">
        <v>5.55</v>
      </c>
      <c r="H112" s="43">
        <v>4.95</v>
      </c>
      <c r="I112" s="43">
        <v>29.55</v>
      </c>
      <c r="J112" s="43">
        <v>184.5</v>
      </c>
      <c r="K112" s="44" t="s">
        <v>86</v>
      </c>
      <c r="L112" s="43"/>
    </row>
    <row r="113" spans="1:12" ht="25.5" x14ac:dyDescent="0.25">
      <c r="A113" s="23"/>
      <c r="B113" s="15"/>
      <c r="C113" s="11"/>
      <c r="D113" s="7" t="s">
        <v>29</v>
      </c>
      <c r="E113" s="42" t="s">
        <v>55</v>
      </c>
      <c r="F113" s="43">
        <v>200</v>
      </c>
      <c r="G113" s="43">
        <v>0.1</v>
      </c>
      <c r="H113" s="43">
        <v>0</v>
      </c>
      <c r="I113" s="43">
        <v>25.2</v>
      </c>
      <c r="J113" s="43">
        <v>96</v>
      </c>
      <c r="K113" s="44" t="s">
        <v>56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47</v>
      </c>
      <c r="F114" s="43">
        <v>15</v>
      </c>
      <c r="G114" s="43">
        <v>1.2</v>
      </c>
      <c r="H114" s="43">
        <v>0.45</v>
      </c>
      <c r="I114" s="43">
        <v>8.1</v>
      </c>
      <c r="J114" s="43">
        <v>42</v>
      </c>
      <c r="K114" s="44" t="s">
        <v>48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57</v>
      </c>
      <c r="F115" s="43">
        <v>30</v>
      </c>
      <c r="G115" s="43">
        <v>2.58</v>
      </c>
      <c r="H115" s="43">
        <v>0.39</v>
      </c>
      <c r="I115" s="43">
        <v>13.56</v>
      </c>
      <c r="J115" s="43">
        <v>68.400000000000006</v>
      </c>
      <c r="K115" s="44" t="s">
        <v>48</v>
      </c>
      <c r="L115" s="43"/>
    </row>
    <row r="116" spans="1:12" ht="15" x14ac:dyDescent="0.25">
      <c r="A116" s="23"/>
      <c r="B116" s="15"/>
      <c r="C116" s="11"/>
      <c r="D116" s="62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740</v>
      </c>
      <c r="G118" s="19">
        <f t="shared" ref="G118:J118" si="36">SUM(G109:G117)</f>
        <v>42.29</v>
      </c>
      <c r="H118" s="19">
        <f t="shared" si="36"/>
        <v>18.329999999999998</v>
      </c>
      <c r="I118" s="19">
        <f t="shared" si="36"/>
        <v>96.37</v>
      </c>
      <c r="J118" s="19">
        <f t="shared" si="36"/>
        <v>721.21999999999991</v>
      </c>
      <c r="K118" s="25"/>
      <c r="L118" s="19"/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1285</v>
      </c>
      <c r="G119" s="32">
        <f t="shared" ref="G119" si="37">G108+G118</f>
        <v>63.769999999999996</v>
      </c>
      <c r="H119" s="32">
        <f t="shared" ref="H119" si="38">H108+H118</f>
        <v>44.319999999999993</v>
      </c>
      <c r="I119" s="32">
        <f t="shared" ref="I119" si="39">I108+I118</f>
        <v>167.11</v>
      </c>
      <c r="J119" s="32">
        <f t="shared" ref="J119" si="40">J108+J118</f>
        <v>1326.2199999999998</v>
      </c>
      <c r="K119" s="32"/>
      <c r="L119" s="32">
        <v>197.14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60</v>
      </c>
      <c r="F120" s="40">
        <v>210</v>
      </c>
      <c r="G120" s="40">
        <v>6</v>
      </c>
      <c r="H120" s="40">
        <v>10.85</v>
      </c>
      <c r="I120" s="40">
        <v>42.95</v>
      </c>
      <c r="J120" s="40">
        <v>294</v>
      </c>
      <c r="K120" s="41" t="s">
        <v>61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51" t="s">
        <v>21</v>
      </c>
      <c r="E122" s="42" t="s">
        <v>76</v>
      </c>
      <c r="F122" s="43">
        <v>200</v>
      </c>
      <c r="G122" s="43">
        <v>3.9</v>
      </c>
      <c r="H122" s="43">
        <v>3.1</v>
      </c>
      <c r="I122" s="43">
        <v>25.6</v>
      </c>
      <c r="J122" s="43">
        <v>145</v>
      </c>
      <c r="K122" s="44" t="s">
        <v>77</v>
      </c>
      <c r="L122" s="43"/>
    </row>
    <row r="123" spans="1:12" ht="15" x14ac:dyDescent="0.25">
      <c r="A123" s="14"/>
      <c r="B123" s="15"/>
      <c r="C123" s="11"/>
      <c r="D123" s="51" t="s">
        <v>22</v>
      </c>
      <c r="E123" s="42" t="s">
        <v>47</v>
      </c>
      <c r="F123" s="43">
        <v>25</v>
      </c>
      <c r="G123" s="43">
        <v>2</v>
      </c>
      <c r="H123" s="43">
        <v>0.75</v>
      </c>
      <c r="I123" s="43">
        <v>13.5</v>
      </c>
      <c r="J123" s="43">
        <v>70</v>
      </c>
      <c r="K123" s="44" t="s">
        <v>48</v>
      </c>
      <c r="L123" s="43"/>
    </row>
    <row r="124" spans="1:12" ht="25.5" x14ac:dyDescent="0.25">
      <c r="A124" s="14"/>
      <c r="B124" s="15"/>
      <c r="C124" s="11"/>
      <c r="D124" s="7" t="s">
        <v>23</v>
      </c>
      <c r="E124" s="42" t="s">
        <v>78</v>
      </c>
      <c r="F124" s="43">
        <v>100</v>
      </c>
      <c r="G124" s="43">
        <v>0.4</v>
      </c>
      <c r="H124" s="43">
        <v>0.3</v>
      </c>
      <c r="I124" s="43">
        <v>10.3</v>
      </c>
      <c r="J124" s="43">
        <v>47</v>
      </c>
      <c r="K124" s="44" t="s">
        <v>79</v>
      </c>
      <c r="L124" s="43"/>
    </row>
    <row r="125" spans="1:12" ht="15" x14ac:dyDescent="0.25">
      <c r="A125" s="14"/>
      <c r="B125" s="15"/>
      <c r="C125" s="11"/>
      <c r="D125" s="62"/>
      <c r="E125" s="42"/>
      <c r="F125" s="61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535</v>
      </c>
      <c r="G127" s="19">
        <f t="shared" ref="G127:J127" si="41">SUM(G120:G126)</f>
        <v>12.3</v>
      </c>
      <c r="H127" s="19">
        <f t="shared" si="41"/>
        <v>15</v>
      </c>
      <c r="I127" s="19">
        <f t="shared" si="41"/>
        <v>92.350000000000009</v>
      </c>
      <c r="J127" s="19">
        <f t="shared" si="41"/>
        <v>556</v>
      </c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26</v>
      </c>
      <c r="E129" s="42" t="s">
        <v>113</v>
      </c>
      <c r="F129" s="43">
        <v>255</v>
      </c>
      <c r="G129" s="43">
        <v>2.15</v>
      </c>
      <c r="H129" s="43">
        <v>5.84</v>
      </c>
      <c r="I129" s="43">
        <v>12.16</v>
      </c>
      <c r="J129" s="43">
        <v>115.35</v>
      </c>
      <c r="K129" s="44" t="s">
        <v>50</v>
      </c>
      <c r="L129" s="43"/>
    </row>
    <row r="130" spans="1:12" ht="25.5" x14ac:dyDescent="0.25">
      <c r="A130" s="14"/>
      <c r="B130" s="15"/>
      <c r="C130" s="11"/>
      <c r="D130" s="7" t="s">
        <v>27</v>
      </c>
      <c r="E130" s="42" t="s">
        <v>114</v>
      </c>
      <c r="F130" s="43">
        <v>90</v>
      </c>
      <c r="G130" s="43">
        <v>12.13</v>
      </c>
      <c r="H130" s="43">
        <v>25.04</v>
      </c>
      <c r="I130" s="43">
        <v>12.76</v>
      </c>
      <c r="J130" s="43">
        <v>327.60000000000002</v>
      </c>
      <c r="K130" s="44" t="s">
        <v>115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116</v>
      </c>
      <c r="F131" s="43">
        <v>150</v>
      </c>
      <c r="G131" s="43">
        <v>2.5499999999999998</v>
      </c>
      <c r="H131" s="43">
        <v>5.25</v>
      </c>
      <c r="I131" s="43">
        <v>19.2</v>
      </c>
      <c r="J131" s="43">
        <v>134.1</v>
      </c>
      <c r="K131" s="44" t="s">
        <v>117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87</v>
      </c>
      <c r="F132" s="43">
        <v>200</v>
      </c>
      <c r="G132" s="43">
        <v>0.7</v>
      </c>
      <c r="H132" s="43">
        <v>0</v>
      </c>
      <c r="I132" s="43">
        <v>27</v>
      </c>
      <c r="J132" s="43">
        <v>111</v>
      </c>
      <c r="K132" s="44" t="s">
        <v>88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47</v>
      </c>
      <c r="F133" s="43">
        <v>15</v>
      </c>
      <c r="G133" s="43">
        <v>1.2</v>
      </c>
      <c r="H133" s="43">
        <v>0.45</v>
      </c>
      <c r="I133" s="43">
        <v>8.1</v>
      </c>
      <c r="J133" s="43">
        <v>42</v>
      </c>
      <c r="K133" s="44" t="s">
        <v>48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57</v>
      </c>
      <c r="F134" s="43">
        <v>30</v>
      </c>
      <c r="G134" s="43">
        <v>2.58</v>
      </c>
      <c r="H134" s="43">
        <v>0.39</v>
      </c>
      <c r="I134" s="43">
        <v>13.56</v>
      </c>
      <c r="J134" s="43">
        <v>68.400000000000006</v>
      </c>
      <c r="K134" s="44" t="s">
        <v>48</v>
      </c>
      <c r="L134" s="43"/>
    </row>
    <row r="135" spans="1:12" ht="15" x14ac:dyDescent="0.25">
      <c r="A135" s="14"/>
      <c r="B135" s="15"/>
      <c r="C135" s="11"/>
      <c r="D135" s="5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740</v>
      </c>
      <c r="G137" s="19">
        <f t="shared" ref="G137:J137" si="42">SUM(G128:G136)</f>
        <v>21.310000000000002</v>
      </c>
      <c r="H137" s="19">
        <f t="shared" si="42"/>
        <v>36.97</v>
      </c>
      <c r="I137" s="19">
        <f t="shared" si="42"/>
        <v>92.78</v>
      </c>
      <c r="J137" s="19">
        <f t="shared" si="42"/>
        <v>798.45</v>
      </c>
      <c r="K137" s="25"/>
      <c r="L137" s="19"/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1275</v>
      </c>
      <c r="G138" s="32">
        <f t="shared" ref="G138" si="43">G127+G137</f>
        <v>33.61</v>
      </c>
      <c r="H138" s="32">
        <f t="shared" ref="H138" si="44">H127+H137</f>
        <v>51.97</v>
      </c>
      <c r="I138" s="32">
        <f t="shared" ref="I138" si="45">I127+I137</f>
        <v>185.13</v>
      </c>
      <c r="J138" s="32">
        <f t="shared" ref="J138" si="46">J127+J137</f>
        <v>1354.45</v>
      </c>
      <c r="K138" s="32"/>
      <c r="L138" s="32">
        <v>197.14</v>
      </c>
    </row>
    <row r="139" spans="1:12" ht="25.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41</v>
      </c>
      <c r="F139" s="52">
        <v>205</v>
      </c>
      <c r="G139" s="40">
        <v>8.16</v>
      </c>
      <c r="H139" s="40">
        <v>6.98</v>
      </c>
      <c r="I139" s="40">
        <v>40.04</v>
      </c>
      <c r="J139" s="40">
        <v>256</v>
      </c>
      <c r="K139" s="41" t="s">
        <v>42</v>
      </c>
      <c r="L139" s="40"/>
    </row>
    <row r="140" spans="1:12" ht="15" x14ac:dyDescent="0.25">
      <c r="A140" s="23"/>
      <c r="B140" s="15"/>
      <c r="C140" s="11"/>
      <c r="D140" s="6"/>
      <c r="E140" s="42" t="s">
        <v>58</v>
      </c>
      <c r="F140" s="61">
        <v>60</v>
      </c>
      <c r="G140" s="43">
        <v>8.24</v>
      </c>
      <c r="H140" s="43">
        <v>11.9</v>
      </c>
      <c r="I140" s="43">
        <v>16.27</v>
      </c>
      <c r="J140" s="43">
        <v>208</v>
      </c>
      <c r="K140" s="44" t="s">
        <v>59</v>
      </c>
      <c r="L140" s="43"/>
    </row>
    <row r="141" spans="1:12" ht="25.5" x14ac:dyDescent="0.25">
      <c r="A141" s="23"/>
      <c r="B141" s="15"/>
      <c r="C141" s="11"/>
      <c r="D141" s="7" t="s">
        <v>21</v>
      </c>
      <c r="E141" s="42" t="s">
        <v>45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 t="s">
        <v>46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47</v>
      </c>
      <c r="F142" s="43">
        <v>35</v>
      </c>
      <c r="G142" s="43">
        <v>2.8</v>
      </c>
      <c r="H142" s="43">
        <v>1.05</v>
      </c>
      <c r="I142" s="43">
        <v>18.899999999999999</v>
      </c>
      <c r="J142" s="43">
        <v>98</v>
      </c>
      <c r="K142" s="44" t="s">
        <v>48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59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47">SUM(G139:G145)</f>
        <v>19.27</v>
      </c>
      <c r="H146" s="19">
        <f t="shared" si="47"/>
        <v>19.950000000000003</v>
      </c>
      <c r="I146" s="19">
        <f t="shared" si="47"/>
        <v>90.210000000000008</v>
      </c>
      <c r="J146" s="19">
        <f t="shared" si="47"/>
        <v>622</v>
      </c>
      <c r="K146" s="25"/>
      <c r="L146" s="19"/>
    </row>
    <row r="147" spans="1:12" ht="25.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64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14.4</v>
      </c>
      <c r="K147" s="44" t="s">
        <v>65</v>
      </c>
      <c r="L147" s="43"/>
    </row>
    <row r="148" spans="1:12" ht="25.5" x14ac:dyDescent="0.25">
      <c r="A148" s="23"/>
      <c r="B148" s="15"/>
      <c r="C148" s="11"/>
      <c r="D148" s="7" t="s">
        <v>26</v>
      </c>
      <c r="E148" s="42" t="s">
        <v>118</v>
      </c>
      <c r="F148" s="43">
        <v>250</v>
      </c>
      <c r="G148" s="43">
        <v>1.8</v>
      </c>
      <c r="H148" s="43">
        <v>4.92</v>
      </c>
      <c r="I148" s="43">
        <v>10.93</v>
      </c>
      <c r="J148" s="43">
        <v>103.75</v>
      </c>
      <c r="K148" s="44" t="s">
        <v>92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25.5" x14ac:dyDescent="0.25">
      <c r="A151" s="23"/>
      <c r="B151" s="15"/>
      <c r="C151" s="11"/>
      <c r="D151" s="7" t="s">
        <v>29</v>
      </c>
      <c r="E151" s="42" t="s">
        <v>106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 t="s">
        <v>107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47</v>
      </c>
      <c r="F152" s="43">
        <v>15</v>
      </c>
      <c r="G152" s="43">
        <v>1.2</v>
      </c>
      <c r="H152" s="43">
        <v>0.45</v>
      </c>
      <c r="I152" s="43">
        <v>8.1</v>
      </c>
      <c r="J152" s="43">
        <v>42</v>
      </c>
      <c r="K152" s="44" t="s">
        <v>48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57</v>
      </c>
      <c r="F153" s="43">
        <v>30</v>
      </c>
      <c r="G153" s="43">
        <v>2.58</v>
      </c>
      <c r="H153" s="43">
        <v>0.39</v>
      </c>
      <c r="I153" s="43">
        <v>13.56</v>
      </c>
      <c r="J153" s="43">
        <v>68.400000000000006</v>
      </c>
      <c r="K153" s="44" t="s">
        <v>48</v>
      </c>
      <c r="L153" s="43"/>
    </row>
    <row r="154" spans="1:12" ht="15" x14ac:dyDescent="0.25">
      <c r="A154" s="23"/>
      <c r="B154" s="15"/>
      <c r="C154" s="11"/>
      <c r="D154" s="6" t="s">
        <v>20</v>
      </c>
      <c r="E154" s="42" t="s">
        <v>119</v>
      </c>
      <c r="F154" s="43">
        <v>210</v>
      </c>
      <c r="G154" s="43">
        <v>21</v>
      </c>
      <c r="H154" s="43">
        <v>21.15</v>
      </c>
      <c r="I154" s="43">
        <v>36.75</v>
      </c>
      <c r="J154" s="43">
        <v>421.05</v>
      </c>
      <c r="K154" s="44" t="s">
        <v>120</v>
      </c>
      <c r="L154" s="43"/>
    </row>
    <row r="155" spans="1:12" ht="15" x14ac:dyDescent="0.25">
      <c r="A155" s="23"/>
      <c r="B155" s="15"/>
      <c r="C155" s="11"/>
      <c r="D155" s="62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765</v>
      </c>
      <c r="G156" s="19">
        <f t="shared" ref="G156:J156" si="48">SUM(G147:G155)</f>
        <v>27.4</v>
      </c>
      <c r="H156" s="19">
        <f t="shared" si="48"/>
        <v>27.189999999999998</v>
      </c>
      <c r="I156" s="19">
        <f t="shared" si="48"/>
        <v>99.5</v>
      </c>
      <c r="J156" s="19">
        <f t="shared" si="48"/>
        <v>764.2</v>
      </c>
      <c r="K156" s="25"/>
      <c r="L156" s="19"/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1265</v>
      </c>
      <c r="G157" s="32">
        <f t="shared" ref="G157" si="49">G146+G156</f>
        <v>46.67</v>
      </c>
      <c r="H157" s="32">
        <f t="shared" ref="H157" si="50">H146+H156</f>
        <v>47.14</v>
      </c>
      <c r="I157" s="32">
        <f t="shared" ref="I157" si="51">I146+I156</f>
        <v>189.71</v>
      </c>
      <c r="J157" s="32">
        <f t="shared" ref="J157" si="52">J146+J156</f>
        <v>1386.2</v>
      </c>
      <c r="K157" s="32"/>
      <c r="L157" s="32">
        <v>197.14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74</v>
      </c>
      <c r="F158" s="40">
        <v>210</v>
      </c>
      <c r="G158" s="40">
        <v>8.31</v>
      </c>
      <c r="H158" s="40">
        <v>13.12</v>
      </c>
      <c r="I158" s="40">
        <v>37.630000000000003</v>
      </c>
      <c r="J158" s="40">
        <v>303</v>
      </c>
      <c r="K158" s="41" t="s">
        <v>75</v>
      </c>
      <c r="L158" s="40"/>
    </row>
    <row r="159" spans="1:12" ht="15" x14ac:dyDescent="0.25">
      <c r="A159" s="23"/>
      <c r="B159" s="15"/>
      <c r="C159" s="11"/>
      <c r="D159" s="6"/>
      <c r="E159" s="42"/>
      <c r="F159" s="61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21</v>
      </c>
      <c r="E160" s="42" t="s">
        <v>62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 t="s">
        <v>63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47</v>
      </c>
      <c r="F161" s="43">
        <v>25</v>
      </c>
      <c r="G161" s="43">
        <v>2</v>
      </c>
      <c r="H161" s="43">
        <v>0.75</v>
      </c>
      <c r="I161" s="43">
        <v>13.5</v>
      </c>
      <c r="J161" s="43">
        <v>70</v>
      </c>
      <c r="K161" s="44" t="s">
        <v>48</v>
      </c>
      <c r="L161" s="43"/>
    </row>
    <row r="162" spans="1:12" ht="25.5" x14ac:dyDescent="0.25">
      <c r="A162" s="23"/>
      <c r="B162" s="15"/>
      <c r="C162" s="11"/>
      <c r="D162" s="7" t="s">
        <v>23</v>
      </c>
      <c r="E162" s="42" t="s">
        <v>99</v>
      </c>
      <c r="F162" s="43">
        <v>150</v>
      </c>
      <c r="G162" s="43">
        <v>0.6</v>
      </c>
      <c r="H162" s="43">
        <v>0.6</v>
      </c>
      <c r="I162" s="43">
        <v>14.7</v>
      </c>
      <c r="J162" s="43">
        <v>70.5</v>
      </c>
      <c r="K162" s="44" t="s">
        <v>79</v>
      </c>
      <c r="L162" s="43"/>
    </row>
    <row r="163" spans="1:12" ht="15" x14ac:dyDescent="0.25">
      <c r="A163" s="23"/>
      <c r="B163" s="15"/>
      <c r="C163" s="11"/>
      <c r="D163" s="62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55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585</v>
      </c>
      <c r="G165" s="19">
        <f t="shared" ref="G165:J165" si="53">SUM(G158:G164)</f>
        <v>14.08</v>
      </c>
      <c r="H165" s="19">
        <f t="shared" si="53"/>
        <v>17.149999999999999</v>
      </c>
      <c r="I165" s="19">
        <f t="shared" si="53"/>
        <v>81.78</v>
      </c>
      <c r="J165" s="19">
        <f t="shared" si="53"/>
        <v>544.1</v>
      </c>
      <c r="K165" s="25"/>
      <c r="L165" s="19"/>
    </row>
    <row r="166" spans="1:12" ht="25.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80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6.6</v>
      </c>
      <c r="K166" s="44" t="s">
        <v>65</v>
      </c>
      <c r="L166" s="43"/>
    </row>
    <row r="167" spans="1:12" ht="25.5" x14ac:dyDescent="0.25">
      <c r="A167" s="23"/>
      <c r="B167" s="15"/>
      <c r="C167" s="11"/>
      <c r="D167" s="7" t="s">
        <v>26</v>
      </c>
      <c r="E167" s="42" t="s">
        <v>100</v>
      </c>
      <c r="F167" s="43">
        <v>250</v>
      </c>
      <c r="G167" s="43">
        <v>2.39</v>
      </c>
      <c r="H167" s="43">
        <v>5.08</v>
      </c>
      <c r="I167" s="43">
        <v>13</v>
      </c>
      <c r="J167" s="43">
        <v>117</v>
      </c>
      <c r="K167" s="44" t="s">
        <v>101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121</v>
      </c>
      <c r="F168" s="43">
        <v>90</v>
      </c>
      <c r="G168" s="43">
        <v>10.68</v>
      </c>
      <c r="H168" s="43">
        <v>14.88</v>
      </c>
      <c r="I168" s="43">
        <v>15.12</v>
      </c>
      <c r="J168" s="43">
        <v>237.24</v>
      </c>
      <c r="K168" s="44" t="s">
        <v>122</v>
      </c>
      <c r="L168" s="43"/>
    </row>
    <row r="169" spans="1:12" ht="25.5" x14ac:dyDescent="0.25">
      <c r="A169" s="23"/>
      <c r="B169" s="15"/>
      <c r="C169" s="11"/>
      <c r="D169" s="7" t="s">
        <v>28</v>
      </c>
      <c r="E169" s="42" t="s">
        <v>104</v>
      </c>
      <c r="F169" s="43">
        <v>150</v>
      </c>
      <c r="G169" s="43">
        <v>3.06</v>
      </c>
      <c r="H169" s="43">
        <v>4.8</v>
      </c>
      <c r="I169" s="43">
        <v>20.440000000000001</v>
      </c>
      <c r="J169" s="43">
        <v>137.25</v>
      </c>
      <c r="K169" s="44" t="s">
        <v>105</v>
      </c>
      <c r="L169" s="43"/>
    </row>
    <row r="170" spans="1:12" ht="25.5" x14ac:dyDescent="0.25">
      <c r="A170" s="23"/>
      <c r="B170" s="15"/>
      <c r="C170" s="11"/>
      <c r="D170" s="7" t="s">
        <v>29</v>
      </c>
      <c r="E170" s="42" t="s">
        <v>72</v>
      </c>
      <c r="F170" s="43">
        <v>200</v>
      </c>
      <c r="G170" s="43">
        <v>0.12</v>
      </c>
      <c r="H170" s="43">
        <v>0</v>
      </c>
      <c r="I170" s="43">
        <v>26.56</v>
      </c>
      <c r="J170" s="43">
        <v>106.8</v>
      </c>
      <c r="K170" s="44" t="s">
        <v>73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47</v>
      </c>
      <c r="F171" s="43">
        <v>15</v>
      </c>
      <c r="G171" s="43">
        <v>1.2</v>
      </c>
      <c r="H171" s="43">
        <v>0.45</v>
      </c>
      <c r="I171" s="43">
        <v>8.1</v>
      </c>
      <c r="J171" s="43">
        <v>42</v>
      </c>
      <c r="K171" s="44" t="s">
        <v>48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57</v>
      </c>
      <c r="F172" s="43">
        <v>30</v>
      </c>
      <c r="G172" s="43">
        <v>2.58</v>
      </c>
      <c r="H172" s="43">
        <v>0.39</v>
      </c>
      <c r="I172" s="43">
        <v>13.56</v>
      </c>
      <c r="J172" s="43">
        <v>68.400000000000006</v>
      </c>
      <c r="K172" s="44" t="s">
        <v>48</v>
      </c>
      <c r="L172" s="43"/>
    </row>
    <row r="173" spans="1:12" ht="15" x14ac:dyDescent="0.25">
      <c r="A173" s="23"/>
      <c r="B173" s="15"/>
      <c r="C173" s="11"/>
      <c r="D173" s="5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795</v>
      </c>
      <c r="G175" s="19">
        <f t="shared" ref="G175:J175" si="54">SUM(G166:G174)</f>
        <v>20.450000000000003</v>
      </c>
      <c r="H175" s="19">
        <f t="shared" si="54"/>
        <v>25.66</v>
      </c>
      <c r="I175" s="19">
        <f t="shared" si="54"/>
        <v>97.92</v>
      </c>
      <c r="J175" s="19">
        <f t="shared" si="54"/>
        <v>715.29</v>
      </c>
      <c r="K175" s="25"/>
      <c r="L175" s="19"/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1380</v>
      </c>
      <c r="G176" s="32">
        <f t="shared" ref="G176" si="55">G165+G175</f>
        <v>34.53</v>
      </c>
      <c r="H176" s="32">
        <f t="shared" ref="H176" si="56">H165+H175</f>
        <v>42.81</v>
      </c>
      <c r="I176" s="32">
        <f t="shared" ref="I176" si="57">I165+I175</f>
        <v>179.7</v>
      </c>
      <c r="J176" s="32">
        <f t="shared" ref="J176" si="58">J165+J175</f>
        <v>1259.3899999999999</v>
      </c>
      <c r="K176" s="32"/>
      <c r="L176" s="32">
        <v>197.14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97</v>
      </c>
      <c r="F177" s="40">
        <v>210</v>
      </c>
      <c r="G177" s="40">
        <v>9.09</v>
      </c>
      <c r="H177" s="40">
        <v>12.99</v>
      </c>
      <c r="I177" s="40">
        <v>35.18</v>
      </c>
      <c r="J177" s="40">
        <v>295</v>
      </c>
      <c r="K177" s="41" t="s">
        <v>98</v>
      </c>
      <c r="L177" s="40"/>
    </row>
    <row r="178" spans="1:12" ht="25.5" x14ac:dyDescent="0.25">
      <c r="A178" s="23"/>
      <c r="B178" s="15"/>
      <c r="C178" s="11"/>
      <c r="D178" s="6" t="s">
        <v>20</v>
      </c>
      <c r="E178" s="42" t="s">
        <v>89</v>
      </c>
      <c r="F178" s="61">
        <v>92</v>
      </c>
      <c r="G178" s="43">
        <v>14.8</v>
      </c>
      <c r="H178" s="43">
        <v>13.34</v>
      </c>
      <c r="I178" s="43">
        <v>19.899999999999999</v>
      </c>
      <c r="J178" s="43">
        <v>258.56</v>
      </c>
      <c r="K178" s="44" t="s">
        <v>90</v>
      </c>
      <c r="L178" s="43"/>
    </row>
    <row r="179" spans="1:12" ht="25.5" x14ac:dyDescent="0.25">
      <c r="A179" s="23"/>
      <c r="B179" s="15"/>
      <c r="C179" s="11"/>
      <c r="D179" s="7" t="s">
        <v>21</v>
      </c>
      <c r="E179" s="42" t="s">
        <v>45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 t="s">
        <v>46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47</v>
      </c>
      <c r="F180" s="43">
        <v>25</v>
      </c>
      <c r="G180" s="43">
        <v>2</v>
      </c>
      <c r="H180" s="43">
        <v>0.75</v>
      </c>
      <c r="I180" s="43">
        <v>13.5</v>
      </c>
      <c r="J180" s="43">
        <v>70</v>
      </c>
      <c r="K180" s="44" t="s">
        <v>48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8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527</v>
      </c>
      <c r="G184" s="19">
        <f t="shared" ref="G184:J184" si="59">SUM(G177:G183)</f>
        <v>25.96</v>
      </c>
      <c r="H184" s="19">
        <f t="shared" si="59"/>
        <v>27.099999999999998</v>
      </c>
      <c r="I184" s="19">
        <f t="shared" si="59"/>
        <v>83.58</v>
      </c>
      <c r="J184" s="19">
        <f t="shared" si="59"/>
        <v>683.56</v>
      </c>
      <c r="K184" s="25"/>
      <c r="L184" s="19"/>
    </row>
    <row r="185" spans="1:12" ht="25.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64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14.4</v>
      </c>
      <c r="K185" s="44" t="s">
        <v>65</v>
      </c>
      <c r="L185" s="43"/>
    </row>
    <row r="186" spans="1:12" ht="25.5" x14ac:dyDescent="0.25">
      <c r="A186" s="23"/>
      <c r="B186" s="15"/>
      <c r="C186" s="11"/>
      <c r="D186" s="7" t="s">
        <v>26</v>
      </c>
      <c r="E186" s="42" t="s">
        <v>81</v>
      </c>
      <c r="F186" s="43">
        <v>250</v>
      </c>
      <c r="G186" s="43">
        <v>5.49</v>
      </c>
      <c r="H186" s="43">
        <v>5.27</v>
      </c>
      <c r="I186" s="43">
        <v>16.54</v>
      </c>
      <c r="J186" s="43">
        <v>148.25</v>
      </c>
      <c r="K186" s="44" t="s">
        <v>82</v>
      </c>
      <c r="L186" s="43"/>
    </row>
    <row r="187" spans="1:12" ht="25.5" x14ac:dyDescent="0.25">
      <c r="A187" s="23"/>
      <c r="B187" s="15"/>
      <c r="C187" s="11"/>
      <c r="D187" s="7" t="s">
        <v>27</v>
      </c>
      <c r="E187" s="42" t="s">
        <v>123</v>
      </c>
      <c r="F187" s="43">
        <v>100</v>
      </c>
      <c r="G187" s="43">
        <v>10.58</v>
      </c>
      <c r="H187" s="43">
        <v>28.17</v>
      </c>
      <c r="I187" s="43">
        <v>2.56</v>
      </c>
      <c r="J187" s="43">
        <v>305</v>
      </c>
      <c r="K187" s="44" t="s">
        <v>124</v>
      </c>
      <c r="L187" s="43"/>
    </row>
    <row r="188" spans="1:12" ht="25.5" x14ac:dyDescent="0.25">
      <c r="A188" s="23"/>
      <c r="B188" s="15"/>
      <c r="C188" s="11"/>
      <c r="D188" s="7" t="s">
        <v>28</v>
      </c>
      <c r="E188" s="42" t="s">
        <v>85</v>
      </c>
      <c r="F188" s="43">
        <v>150</v>
      </c>
      <c r="G188" s="43">
        <v>5.55</v>
      </c>
      <c r="H188" s="43">
        <v>4.95</v>
      </c>
      <c r="I188" s="43">
        <v>29.55</v>
      </c>
      <c r="J188" s="43">
        <v>184.5</v>
      </c>
      <c r="K188" s="44" t="s">
        <v>86</v>
      </c>
      <c r="L188" s="43"/>
    </row>
    <row r="189" spans="1:12" ht="25.5" x14ac:dyDescent="0.25">
      <c r="A189" s="23"/>
      <c r="B189" s="15"/>
      <c r="C189" s="11"/>
      <c r="D189" s="7" t="s">
        <v>29</v>
      </c>
      <c r="E189" s="42" t="s">
        <v>95</v>
      </c>
      <c r="F189" s="43">
        <v>200</v>
      </c>
      <c r="G189" s="43">
        <v>0.55000000000000004</v>
      </c>
      <c r="H189" s="43">
        <v>0.2</v>
      </c>
      <c r="I189" s="43">
        <v>25</v>
      </c>
      <c r="J189" s="43">
        <v>104</v>
      </c>
      <c r="K189" s="44" t="s">
        <v>96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47</v>
      </c>
      <c r="F190" s="43">
        <v>15</v>
      </c>
      <c r="G190" s="43">
        <v>1.2</v>
      </c>
      <c r="H190" s="43">
        <v>0.45</v>
      </c>
      <c r="I190" s="43">
        <v>8.1</v>
      </c>
      <c r="J190" s="43">
        <v>42</v>
      </c>
      <c r="K190" s="44" t="s">
        <v>48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57</v>
      </c>
      <c r="F191" s="43">
        <v>30</v>
      </c>
      <c r="G191" s="43">
        <v>2.58</v>
      </c>
      <c r="H191" s="43">
        <v>0.39</v>
      </c>
      <c r="I191" s="43">
        <v>13.56</v>
      </c>
      <c r="J191" s="43">
        <v>68.400000000000006</v>
      </c>
      <c r="K191" s="44" t="s">
        <v>48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805</v>
      </c>
      <c r="G194" s="19">
        <f t="shared" ref="G194:J194" si="60">SUM(G185:G193)</f>
        <v>26.61</v>
      </c>
      <c r="H194" s="19">
        <f t="shared" si="60"/>
        <v>39.550000000000011</v>
      </c>
      <c r="I194" s="19">
        <f t="shared" si="60"/>
        <v>97.59</v>
      </c>
      <c r="J194" s="19">
        <f t="shared" si="60"/>
        <v>866.55</v>
      </c>
      <c r="K194" s="25"/>
      <c r="L194" s="19"/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1332</v>
      </c>
      <c r="G195" s="32">
        <f t="shared" ref="G195" si="61">G184+G194</f>
        <v>52.57</v>
      </c>
      <c r="H195" s="32">
        <f t="shared" ref="H195" si="62">H184+H194</f>
        <v>66.650000000000006</v>
      </c>
      <c r="I195" s="32">
        <f t="shared" ref="I195" si="63">I184+I194</f>
        <v>181.17000000000002</v>
      </c>
      <c r="J195" s="32">
        <f t="shared" ref="J195" si="64">J184+J194</f>
        <v>1550.11</v>
      </c>
      <c r="K195" s="32"/>
      <c r="L195" s="32">
        <v>197.14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1305.5999999999999</v>
      </c>
      <c r="G196" s="34">
        <f>(G24+G43+G62+G81+G100+G119+G138+G157+G176+G195)/(IF(G24=0,0,1)+IF(G43=0,0,1)+IF(G62=0,0,1)+IF(G81=0,0,1)+IF(G100=0,0,1)+IF(G119=0,0,1)+IF(G138=0,0,1)+IF(G157=0,0,1)+IF(G176=0,0,1)+IF(G195=0,0,1))</f>
        <v>45.153000000000006</v>
      </c>
      <c r="H196" s="34">
        <f>(H24+H43+H62+H81+H100+H119+H138+H157+H176+H195)/(IF(H24=0,0,1)+IF(H43=0,0,1)+IF(H62=0,0,1)+IF(H81=0,0,1)+IF(H100=0,0,1)+IF(H119=0,0,1)+IF(H138=0,0,1)+IF(H157=0,0,1)+IF(H176=0,0,1)+IF(H195=0,0,1))</f>
        <v>52.069000000000003</v>
      </c>
      <c r="I196" s="34">
        <f>(I24+I43+I62+I81+I100+I119+I138+I157+I176+I195)/(IF(I24=0,0,1)+IF(I43=0,0,1)+IF(I62=0,0,1)+IF(I81=0,0,1)+IF(I100=0,0,1)+IF(I119=0,0,1)+IF(I138=0,0,1)+IF(I157=0,0,1)+IF(I176=0,0,1)+IF(I195=0,0,1))</f>
        <v>183.79400000000004</v>
      </c>
      <c r="J196" s="34">
        <f>(J24+J43+J62+J81+J100+J119+J138+J157+J176+J195)/(IF(J24=0,0,1)+IF(J43=0,0,1)+IF(J62=0,0,1)+IF(J81=0,0,1)+IF(J100=0,0,1)+IF(J119=0,0,1)+IF(J138=0,0,1)+IF(J157=0,0,1)+IF(J176=0,0,1)+IF(J195=0,0,1))</f>
        <v>1397.4480000000001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197.13999999999996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2025-05-30T12:12:08Z</dcterms:modified>
</cp:coreProperties>
</file>